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9020" windowHeight="7680" tabRatio="266" activeTab="1"/>
  </bookViews>
  <sheets>
    <sheet name="原紙_管理シート" sheetId="5" r:id="rId1"/>
    <sheet name="記入例_管理シート" sheetId="4" r:id="rId2"/>
  </sheets>
  <calcPr calcId="145621"/>
</workbook>
</file>

<file path=xl/calcChain.xml><?xml version="1.0" encoding="utf-8"?>
<calcChain xmlns="http://schemas.openxmlformats.org/spreadsheetml/2006/main">
  <c r="D15" i="4" l="1"/>
  <c r="D15" i="5" l="1"/>
  <c r="E24" i="5"/>
  <c r="C24" i="5"/>
  <c r="D13" i="5"/>
  <c r="C13" i="5"/>
  <c r="E24" i="4"/>
  <c r="C24" i="4"/>
  <c r="D13" i="4"/>
  <c r="C13" i="4"/>
  <c r="D19" i="5" l="1"/>
  <c r="F19" i="5" s="1"/>
  <c r="D23" i="5"/>
  <c r="F23" i="5" s="1"/>
  <c r="D21" i="5"/>
  <c r="F21" i="5" s="1"/>
  <c r="D22" i="5"/>
  <c r="F22" i="5" s="1"/>
  <c r="D20" i="5"/>
  <c r="F20" i="5" s="1"/>
  <c r="D18" i="5"/>
  <c r="D23" i="4"/>
  <c r="F23" i="4" s="1"/>
  <c r="D20" i="4"/>
  <c r="F20" i="4" s="1"/>
  <c r="D19" i="4"/>
  <c r="F19" i="4" s="1"/>
  <c r="D24" i="5" l="1"/>
  <c r="F18" i="5"/>
  <c r="D18" i="4"/>
  <c r="F18" i="4" s="1"/>
  <c r="D21" i="4"/>
  <c r="F21" i="4" s="1"/>
  <c r="D22" i="4"/>
  <c r="F22" i="4" s="1"/>
  <c r="D24" i="4" l="1"/>
</calcChain>
</file>

<file path=xl/sharedStrings.xml><?xml version="1.0" encoding="utf-8"?>
<sst xmlns="http://schemas.openxmlformats.org/spreadsheetml/2006/main" count="52" uniqueCount="33">
  <si>
    <t>4月</t>
    <rPh sb="1" eb="2">
      <t>ツキ</t>
    </rPh>
    <phoneticPr fontId="1"/>
  </si>
  <si>
    <t>5月</t>
    <rPh sb="1" eb="2">
      <t>ツキ</t>
    </rPh>
    <phoneticPr fontId="1"/>
  </si>
  <si>
    <t>6月</t>
  </si>
  <si>
    <t>7月</t>
  </si>
  <si>
    <t>8月</t>
  </si>
  <si>
    <t>9月</t>
  </si>
  <si>
    <t>工程名</t>
    <rPh sb="0" eb="2">
      <t>コウテイ</t>
    </rPh>
    <rPh sb="2" eb="3">
      <t>メイ</t>
    </rPh>
    <phoneticPr fontId="1"/>
  </si>
  <si>
    <t>合計</t>
    <rPh sb="0" eb="2">
      <t>ゴウケイ</t>
    </rPh>
    <phoneticPr fontId="1"/>
  </si>
  <si>
    <t>目標係数</t>
    <rPh sb="0" eb="2">
      <t>モクヒョウ</t>
    </rPh>
    <rPh sb="2" eb="4">
      <t>ケイスウ</t>
    </rPh>
    <phoneticPr fontId="1"/>
  </si>
  <si>
    <t>10月</t>
    <rPh sb="2" eb="3">
      <t>ツキ</t>
    </rPh>
    <phoneticPr fontId="1"/>
  </si>
  <si>
    <t>12月</t>
  </si>
  <si>
    <t>11月</t>
    <rPh sb="2" eb="3">
      <t>ツキ</t>
    </rPh>
    <phoneticPr fontId="1"/>
  </si>
  <si>
    <t>1月</t>
  </si>
  <si>
    <t>2月</t>
  </si>
  <si>
    <t>3月</t>
  </si>
  <si>
    <t>良品
生産数（個）</t>
    <rPh sb="0" eb="2">
      <t>リョウヒン</t>
    </rPh>
    <rPh sb="3" eb="6">
      <t>セイサンスウ</t>
    </rPh>
    <rPh sb="7" eb="8">
      <t>コ</t>
    </rPh>
    <phoneticPr fontId="1"/>
  </si>
  <si>
    <t>過去
実績</t>
    <rPh sb="0" eb="2">
      <t>カコ</t>
    </rPh>
    <rPh sb="3" eb="5">
      <t>ジッセキ</t>
    </rPh>
    <phoneticPr fontId="1"/>
  </si>
  <si>
    <t>管理
対象</t>
    <rPh sb="0" eb="2">
      <t>カンリ</t>
    </rPh>
    <rPh sb="3" eb="5">
      <t>タイショウ</t>
    </rPh>
    <phoneticPr fontId="1"/>
  </si>
  <si>
    <t>使用量</t>
    <rPh sb="0" eb="2">
      <t>シヨウ</t>
    </rPh>
    <rPh sb="2" eb="3">
      <t>リョウ</t>
    </rPh>
    <phoneticPr fontId="1"/>
  </si>
  <si>
    <t>目標使用量</t>
    <rPh sb="0" eb="2">
      <t>モクヒョウ</t>
    </rPh>
    <rPh sb="2" eb="4">
      <t>シヨウ</t>
    </rPh>
    <rPh sb="4" eb="5">
      <t>リョウ</t>
    </rPh>
    <phoneticPr fontId="1"/>
  </si>
  <si>
    <t>実績使用量</t>
    <rPh sb="0" eb="2">
      <t>ジッセキ</t>
    </rPh>
    <rPh sb="2" eb="4">
      <t>シヨウ</t>
    </rPh>
    <rPh sb="4" eb="5">
      <t>リョウ</t>
    </rPh>
    <phoneticPr fontId="1"/>
  </si>
  <si>
    <t>目標－実績
使用量</t>
    <rPh sb="0" eb="2">
      <t>モクヒョウ</t>
    </rPh>
    <rPh sb="3" eb="5">
      <t>ジッセキ</t>
    </rPh>
    <rPh sb="6" eb="8">
      <t>シヨウ</t>
    </rPh>
    <rPh sb="8" eb="9">
      <t>リョウ</t>
    </rPh>
    <phoneticPr fontId="1"/>
  </si>
  <si>
    <t>経費品目名</t>
    <rPh sb="0" eb="2">
      <t>ケイヒ</t>
    </rPh>
    <rPh sb="2" eb="4">
      <t>ヒンモク</t>
    </rPh>
    <rPh sb="4" eb="5">
      <t>メイ</t>
    </rPh>
    <phoneticPr fontId="1"/>
  </si>
  <si>
    <t>経費品目型番</t>
    <rPh sb="0" eb="2">
      <t>ケイヒ</t>
    </rPh>
    <rPh sb="2" eb="4">
      <t>ヒンモク</t>
    </rPh>
    <rPh sb="4" eb="6">
      <t>カタバン</t>
    </rPh>
    <phoneticPr fontId="1"/>
  </si>
  <si>
    <t>変動経費　原単位管理シート</t>
    <rPh sb="0" eb="2">
      <t>ヘンドウ</t>
    </rPh>
    <rPh sb="2" eb="4">
      <t>ケイヒ</t>
    </rPh>
    <rPh sb="5" eb="8">
      <t>ゲンタンイ</t>
    </rPh>
    <rPh sb="8" eb="10">
      <t>カンリ</t>
    </rPh>
    <phoneticPr fontId="1"/>
  </si>
  <si>
    <t>NC-1</t>
    <phoneticPr fontId="1"/>
  </si>
  <si>
    <t>H-101</t>
    <phoneticPr fontId="1"/>
  </si>
  <si>
    <t>刃具-101</t>
    <rPh sb="0" eb="1">
      <t>ハ</t>
    </rPh>
    <rPh sb="1" eb="2">
      <t>グ</t>
    </rPh>
    <phoneticPr fontId="1"/>
  </si>
  <si>
    <t>寸法精度出ず、都度、刃具交換</t>
    <rPh sb="0" eb="2">
      <t>スンポウ</t>
    </rPh>
    <rPh sb="2" eb="4">
      <t>セイド</t>
    </rPh>
    <rPh sb="4" eb="5">
      <t>デ</t>
    </rPh>
    <rPh sb="7" eb="9">
      <t>ツド</t>
    </rPh>
    <rPh sb="10" eb="11">
      <t>ハ</t>
    </rPh>
    <rPh sb="11" eb="12">
      <t>グ</t>
    </rPh>
    <rPh sb="12" eb="14">
      <t>コウカン</t>
    </rPh>
    <phoneticPr fontId="1"/>
  </si>
  <si>
    <t>差の現象</t>
    <rPh sb="0" eb="1">
      <t>サ</t>
    </rPh>
    <rPh sb="2" eb="4">
      <t>ゲンショウ</t>
    </rPh>
    <phoneticPr fontId="1"/>
  </si>
  <si>
    <t>差の要因と対策</t>
    <rPh sb="0" eb="1">
      <t>サ</t>
    </rPh>
    <rPh sb="2" eb="4">
      <t>ヨウイン</t>
    </rPh>
    <rPh sb="5" eb="7">
      <t>タイサク</t>
    </rPh>
    <phoneticPr fontId="1"/>
  </si>
  <si>
    <t>設備本体の振動？</t>
    <rPh sb="0" eb="2">
      <t>セツビ</t>
    </rPh>
    <rPh sb="2" eb="4">
      <t>ホンタイ</t>
    </rPh>
    <rPh sb="5" eb="7">
      <t>シンドウ</t>
    </rPh>
    <phoneticPr fontId="1"/>
  </si>
  <si>
    <t>剛性不足⇒仕掛け設備変更</t>
    <rPh sb="5" eb="7">
      <t>シカ</t>
    </rPh>
    <rPh sb="8" eb="10">
      <t>セツビ</t>
    </rPh>
    <rPh sb="10" eb="12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</si>
</sst>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2" fontId="5" fillId="3" borderId="1" xfId="0" applyNumberFormat="1" applyFont="1" applyFill="1" applyBorder="1">
      <alignment vertical="center"/>
    </xf>
    <xf numFmtId="38" fontId="5" fillId="3" borderId="1" xfId="1" applyFont="1" applyFill="1" applyBorder="1">
      <alignment vertical="center"/>
    </xf>
    <xf numFmtId="38" fontId="5" fillId="4" borderId="1" xfId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GridLines="0" zoomScaleNormal="100" workbookViewId="0">
      <selection activeCell="F10" sqref="F10"/>
    </sheetView>
  </sheetViews>
  <sheetFormatPr defaultRowHeight="13.5" x14ac:dyDescent="0.15"/>
  <cols>
    <col min="1" max="1" width="1.25" customWidth="1"/>
    <col min="2" max="2" width="10" customWidth="1"/>
    <col min="3" max="5" width="15.625" customWidth="1"/>
    <col min="6" max="6" width="14.625" customWidth="1"/>
    <col min="7" max="7" width="33.625" customWidth="1"/>
    <col min="8" max="8" width="32.625" customWidth="1"/>
  </cols>
  <sheetData>
    <row r="1" spans="2:8" ht="30" x14ac:dyDescent="0.15">
      <c r="B1" s="3" t="s">
        <v>24</v>
      </c>
    </row>
    <row r="3" spans="2:8" ht="24.95" customHeight="1" x14ac:dyDescent="0.15">
      <c r="B3" s="5" t="s">
        <v>6</v>
      </c>
      <c r="C3" s="17"/>
      <c r="D3" s="18"/>
      <c r="F3" s="5" t="s">
        <v>22</v>
      </c>
      <c r="G3" s="17"/>
      <c r="H3" s="18"/>
    </row>
    <row r="4" spans="2:8" ht="24.95" customHeight="1" x14ac:dyDescent="0.15">
      <c r="B4" s="1"/>
      <c r="C4" s="2"/>
      <c r="D4" s="2"/>
      <c r="F4" s="5" t="s">
        <v>23</v>
      </c>
      <c r="G4" s="17"/>
      <c r="H4" s="18"/>
    </row>
    <row r="6" spans="2:8" ht="34.5" customHeight="1" x14ac:dyDescent="0.15">
      <c r="B6" s="6" t="s">
        <v>16</v>
      </c>
      <c r="C6" s="6" t="s">
        <v>15</v>
      </c>
      <c r="D6" s="6" t="s">
        <v>18</v>
      </c>
    </row>
    <row r="7" spans="2:8" ht="24.95" customHeight="1" x14ac:dyDescent="0.15">
      <c r="B7" s="7"/>
      <c r="C7" s="8"/>
      <c r="D7" s="8"/>
    </row>
    <row r="8" spans="2:8" ht="24.95" customHeight="1" x14ac:dyDescent="0.15">
      <c r="B8" s="7"/>
      <c r="C8" s="8"/>
      <c r="D8" s="8"/>
    </row>
    <row r="9" spans="2:8" ht="24.95" customHeight="1" x14ac:dyDescent="0.15">
      <c r="B9" s="7"/>
      <c r="C9" s="8"/>
      <c r="D9" s="8"/>
    </row>
    <row r="10" spans="2:8" ht="24.95" customHeight="1" x14ac:dyDescent="0.15">
      <c r="B10" s="7"/>
      <c r="C10" s="8"/>
      <c r="D10" s="8"/>
    </row>
    <row r="11" spans="2:8" ht="24.95" customHeight="1" x14ac:dyDescent="0.15">
      <c r="B11" s="7"/>
      <c r="C11" s="8"/>
      <c r="D11" s="8"/>
    </row>
    <row r="12" spans="2:8" ht="24.95" customHeight="1" x14ac:dyDescent="0.15">
      <c r="B12" s="7"/>
      <c r="C12" s="8"/>
      <c r="D12" s="8"/>
    </row>
    <row r="13" spans="2:8" ht="24.95" customHeight="1" x14ac:dyDescent="0.15">
      <c r="B13" s="14" t="s">
        <v>7</v>
      </c>
      <c r="C13" s="13">
        <f>SUM(C7:C12)</f>
        <v>0</v>
      </c>
      <c r="D13" s="13">
        <f>SUM(D7:D12)</f>
        <v>0</v>
      </c>
    </row>
    <row r="15" spans="2:8" ht="24.95" customHeight="1" x14ac:dyDescent="0.15">
      <c r="C15" s="10" t="s">
        <v>8</v>
      </c>
      <c r="D15" s="11">
        <f>IF(D13=0,0,D13/C13)</f>
        <v>0</v>
      </c>
    </row>
    <row r="17" spans="2:8" ht="34.5" customHeight="1" x14ac:dyDescent="0.15">
      <c r="B17" s="6" t="s">
        <v>17</v>
      </c>
      <c r="C17" s="6" t="s">
        <v>15</v>
      </c>
      <c r="D17" s="6" t="s">
        <v>19</v>
      </c>
      <c r="E17" s="6" t="s">
        <v>20</v>
      </c>
      <c r="F17" s="6" t="s">
        <v>21</v>
      </c>
      <c r="G17" s="6" t="s">
        <v>29</v>
      </c>
      <c r="H17" s="6" t="s">
        <v>30</v>
      </c>
    </row>
    <row r="18" spans="2:8" ht="24.95" customHeight="1" x14ac:dyDescent="0.15">
      <c r="B18" s="7"/>
      <c r="C18" s="8"/>
      <c r="D18" s="12">
        <f>C18*$D$15</f>
        <v>0</v>
      </c>
      <c r="E18" s="8"/>
      <c r="F18" s="13">
        <f>E18-D18</f>
        <v>0</v>
      </c>
      <c r="G18" s="9"/>
      <c r="H18" s="9"/>
    </row>
    <row r="19" spans="2:8" ht="24.95" customHeight="1" x14ac:dyDescent="0.15">
      <c r="B19" s="7"/>
      <c r="C19" s="8"/>
      <c r="D19" s="12">
        <f t="shared" ref="D19:D23" si="0">C19*$D$15</f>
        <v>0</v>
      </c>
      <c r="E19" s="8"/>
      <c r="F19" s="13">
        <f t="shared" ref="F19:F23" si="1">E19-D19</f>
        <v>0</v>
      </c>
      <c r="G19" s="9"/>
      <c r="H19" s="9"/>
    </row>
    <row r="20" spans="2:8" ht="24.95" customHeight="1" x14ac:dyDescent="0.15">
      <c r="B20" s="7"/>
      <c r="C20" s="8"/>
      <c r="D20" s="12">
        <f t="shared" si="0"/>
        <v>0</v>
      </c>
      <c r="E20" s="8"/>
      <c r="F20" s="13">
        <f t="shared" si="1"/>
        <v>0</v>
      </c>
      <c r="G20" s="9"/>
      <c r="H20" s="9"/>
    </row>
    <row r="21" spans="2:8" ht="24.95" customHeight="1" x14ac:dyDescent="0.15">
      <c r="B21" s="7"/>
      <c r="C21" s="8"/>
      <c r="D21" s="12">
        <f t="shared" si="0"/>
        <v>0</v>
      </c>
      <c r="E21" s="8"/>
      <c r="F21" s="13">
        <f t="shared" si="1"/>
        <v>0</v>
      </c>
      <c r="G21" s="9"/>
      <c r="H21" s="9"/>
    </row>
    <row r="22" spans="2:8" ht="24.95" customHeight="1" x14ac:dyDescent="0.15">
      <c r="B22" s="7"/>
      <c r="C22" s="8"/>
      <c r="D22" s="12">
        <f t="shared" si="0"/>
        <v>0</v>
      </c>
      <c r="E22" s="8"/>
      <c r="F22" s="13">
        <f t="shared" si="1"/>
        <v>0</v>
      </c>
      <c r="G22" s="9"/>
      <c r="H22" s="9"/>
    </row>
    <row r="23" spans="2:8" ht="24.95" customHeight="1" x14ac:dyDescent="0.15">
      <c r="B23" s="7"/>
      <c r="C23" s="8"/>
      <c r="D23" s="12">
        <f t="shared" si="0"/>
        <v>0</v>
      </c>
      <c r="E23" s="8"/>
      <c r="F23" s="13">
        <f t="shared" si="1"/>
        <v>0</v>
      </c>
      <c r="G23" s="9"/>
      <c r="H23" s="9"/>
    </row>
    <row r="24" spans="2:8" ht="24.95" customHeight="1" x14ac:dyDescent="0.15">
      <c r="B24" s="14" t="s">
        <v>7</v>
      </c>
      <c r="C24" s="13">
        <f>SUM(C18:C23)</f>
        <v>0</v>
      </c>
      <c r="D24" s="13">
        <f t="shared" ref="D24:E24" si="2">SUM(D18:D23)</f>
        <v>0</v>
      </c>
      <c r="E24" s="13">
        <f t="shared" si="2"/>
        <v>0</v>
      </c>
      <c r="F24" s="4"/>
      <c r="G24" s="4"/>
      <c r="H24" s="4"/>
    </row>
  </sheetData>
  <mergeCells count="3">
    <mergeCell ref="C3:D3"/>
    <mergeCell ref="G3:H3"/>
    <mergeCell ref="G4:H4"/>
  </mergeCells>
  <phoneticPr fontId="1"/>
  <pageMargins left="0.23622047244094488" right="0.23622047244094488" top="0.47244094488188976" bottom="0.47244094488188976" header="0.31496062992125984" footer="0.31496062992125984"/>
  <pageSetup paperSize="9" orientation="landscape" r:id="rId1"/>
  <headerFooter>
    <oddFooter>&amp;R(c) 2017 儲かる原価とIT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GridLines="0" tabSelected="1" zoomScaleNormal="100" workbookViewId="0">
      <selection activeCell="G11" sqref="G11"/>
    </sheetView>
  </sheetViews>
  <sheetFormatPr defaultRowHeight="13.5" x14ac:dyDescent="0.15"/>
  <cols>
    <col min="1" max="1" width="1.25" customWidth="1"/>
    <col min="2" max="2" width="10" customWidth="1"/>
    <col min="3" max="5" width="15.625" customWidth="1"/>
    <col min="6" max="6" width="14.625" customWidth="1"/>
    <col min="7" max="7" width="33.625" customWidth="1"/>
    <col min="8" max="8" width="32.625" customWidth="1"/>
  </cols>
  <sheetData>
    <row r="1" spans="2:8" ht="30" x14ac:dyDescent="0.15">
      <c r="B1" s="3" t="s">
        <v>24</v>
      </c>
    </row>
    <row r="3" spans="2:8" ht="24.95" customHeight="1" x14ac:dyDescent="0.15">
      <c r="B3" s="5" t="s">
        <v>6</v>
      </c>
      <c r="C3" s="17" t="s">
        <v>25</v>
      </c>
      <c r="D3" s="18"/>
      <c r="F3" s="5" t="s">
        <v>22</v>
      </c>
      <c r="G3" s="17" t="s">
        <v>27</v>
      </c>
      <c r="H3" s="18"/>
    </row>
    <row r="4" spans="2:8" ht="24.95" customHeight="1" x14ac:dyDescent="0.15">
      <c r="B4" s="1"/>
      <c r="C4" s="2"/>
      <c r="D4" s="2"/>
      <c r="F4" s="5" t="s">
        <v>23</v>
      </c>
      <c r="G4" s="17" t="s">
        <v>26</v>
      </c>
      <c r="H4" s="18"/>
    </row>
    <row r="6" spans="2:8" ht="34.5" customHeight="1" x14ac:dyDescent="0.15">
      <c r="B6" s="16" t="s">
        <v>16</v>
      </c>
      <c r="C6" s="6" t="s">
        <v>15</v>
      </c>
      <c r="D6" s="6" t="s">
        <v>18</v>
      </c>
    </row>
    <row r="7" spans="2:8" ht="24.95" customHeight="1" x14ac:dyDescent="0.15">
      <c r="B7" s="7" t="s">
        <v>0</v>
      </c>
      <c r="C7" s="8">
        <v>100000</v>
      </c>
      <c r="D7" s="8">
        <v>30000</v>
      </c>
    </row>
    <row r="8" spans="2:8" ht="24.95" customHeight="1" x14ac:dyDescent="0.15">
      <c r="B8" s="7" t="s">
        <v>1</v>
      </c>
      <c r="C8" s="8">
        <v>120000</v>
      </c>
      <c r="D8" s="8">
        <v>31000</v>
      </c>
    </row>
    <row r="9" spans="2:8" ht="24.95" customHeight="1" x14ac:dyDescent="0.15">
      <c r="B9" s="7" t="s">
        <v>2</v>
      </c>
      <c r="C9" s="8">
        <v>110000</v>
      </c>
      <c r="D9" s="8">
        <v>30500</v>
      </c>
    </row>
    <row r="10" spans="2:8" ht="24.95" customHeight="1" x14ac:dyDescent="0.15">
      <c r="B10" s="7" t="s">
        <v>3</v>
      </c>
      <c r="C10" s="8">
        <v>130000</v>
      </c>
      <c r="D10" s="8">
        <v>32000</v>
      </c>
    </row>
    <row r="11" spans="2:8" ht="24.95" customHeight="1" x14ac:dyDescent="0.15">
      <c r="B11" s="7" t="s">
        <v>4</v>
      </c>
      <c r="C11" s="8">
        <v>125000</v>
      </c>
      <c r="D11" s="8">
        <v>31500</v>
      </c>
    </row>
    <row r="12" spans="2:8" ht="24.95" customHeight="1" x14ac:dyDescent="0.15">
      <c r="B12" s="7" t="s">
        <v>5</v>
      </c>
      <c r="C12" s="8">
        <v>100000</v>
      </c>
      <c r="D12" s="8">
        <v>29000</v>
      </c>
    </row>
    <row r="13" spans="2:8" ht="24.95" customHeight="1" x14ac:dyDescent="0.15">
      <c r="B13" s="14" t="s">
        <v>7</v>
      </c>
      <c r="C13" s="13">
        <f>SUM(C7:C12)</f>
        <v>685000</v>
      </c>
      <c r="D13" s="13">
        <f>SUM(D7:D12)</f>
        <v>184000</v>
      </c>
    </row>
    <row r="15" spans="2:8" ht="24.95" customHeight="1" x14ac:dyDescent="0.15">
      <c r="C15" s="10" t="s">
        <v>8</v>
      </c>
      <c r="D15" s="11">
        <f>IF(D13=0,0,D13/C13)</f>
        <v>0.2686131386861314</v>
      </c>
    </row>
    <row r="17" spans="2:8" ht="34.5" customHeight="1" x14ac:dyDescent="0.15">
      <c r="B17" s="16" t="s">
        <v>17</v>
      </c>
      <c r="C17" s="6" t="s">
        <v>15</v>
      </c>
      <c r="D17" s="6" t="s">
        <v>19</v>
      </c>
      <c r="E17" s="6" t="s">
        <v>20</v>
      </c>
      <c r="F17" s="6" t="s">
        <v>21</v>
      </c>
      <c r="G17" s="6" t="s">
        <v>29</v>
      </c>
      <c r="H17" s="6" t="s">
        <v>30</v>
      </c>
    </row>
    <row r="18" spans="2:8" ht="24.95" customHeight="1" x14ac:dyDescent="0.15">
      <c r="B18" s="7" t="s">
        <v>9</v>
      </c>
      <c r="C18" s="8">
        <v>200000</v>
      </c>
      <c r="D18" s="12">
        <f>C18*$D$15</f>
        <v>53722.627737226278</v>
      </c>
      <c r="E18" s="8">
        <v>55000</v>
      </c>
      <c r="F18" s="13">
        <f>E18-D18</f>
        <v>1277.3722627737225</v>
      </c>
      <c r="G18" s="9" t="s">
        <v>28</v>
      </c>
      <c r="H18" s="9" t="s">
        <v>31</v>
      </c>
    </row>
    <row r="19" spans="2:8" ht="24.95" customHeight="1" x14ac:dyDescent="0.15">
      <c r="B19" s="7" t="s">
        <v>11</v>
      </c>
      <c r="C19" s="8">
        <v>100000</v>
      </c>
      <c r="D19" s="12">
        <f t="shared" ref="D19:D23" si="0">C19*$D$15</f>
        <v>26861.313868613139</v>
      </c>
      <c r="E19" s="8">
        <v>27600</v>
      </c>
      <c r="F19" s="13">
        <f t="shared" ref="F19:F23" si="1">E19-D19</f>
        <v>738.68613138686123</v>
      </c>
      <c r="G19" s="9"/>
      <c r="H19" s="9" t="s">
        <v>32</v>
      </c>
    </row>
    <row r="20" spans="2:8" ht="24.95" customHeight="1" x14ac:dyDescent="0.15">
      <c r="B20" s="7" t="s">
        <v>10</v>
      </c>
      <c r="C20" s="8">
        <v>50000</v>
      </c>
      <c r="D20" s="12">
        <f t="shared" si="0"/>
        <v>13430.656934306569</v>
      </c>
      <c r="E20" s="8">
        <v>13420</v>
      </c>
      <c r="F20" s="13">
        <f t="shared" si="1"/>
        <v>-10.656934306569383</v>
      </c>
      <c r="G20" s="9"/>
      <c r="H20" s="9"/>
    </row>
    <row r="21" spans="2:8" ht="24.95" customHeight="1" x14ac:dyDescent="0.15">
      <c r="B21" s="7" t="s">
        <v>12</v>
      </c>
      <c r="C21" s="8"/>
      <c r="D21" s="12">
        <f t="shared" si="0"/>
        <v>0</v>
      </c>
      <c r="E21" s="8"/>
      <c r="F21" s="13">
        <f t="shared" si="1"/>
        <v>0</v>
      </c>
      <c r="G21" s="9"/>
      <c r="H21" s="9"/>
    </row>
    <row r="22" spans="2:8" ht="24.95" customHeight="1" x14ac:dyDescent="0.15">
      <c r="B22" s="7" t="s">
        <v>13</v>
      </c>
      <c r="C22" s="8"/>
      <c r="D22" s="12">
        <f t="shared" si="0"/>
        <v>0</v>
      </c>
      <c r="E22" s="8"/>
      <c r="F22" s="13">
        <f t="shared" si="1"/>
        <v>0</v>
      </c>
      <c r="G22" s="9"/>
      <c r="H22" s="9"/>
    </row>
    <row r="23" spans="2:8" ht="24.95" customHeight="1" x14ac:dyDescent="0.15">
      <c r="B23" s="7" t="s">
        <v>14</v>
      </c>
      <c r="C23" s="8"/>
      <c r="D23" s="12">
        <f t="shared" si="0"/>
        <v>0</v>
      </c>
      <c r="E23" s="8"/>
      <c r="F23" s="13">
        <f t="shared" si="1"/>
        <v>0</v>
      </c>
      <c r="G23" s="9"/>
      <c r="H23" s="9"/>
    </row>
    <row r="24" spans="2:8" ht="24.95" customHeight="1" x14ac:dyDescent="0.15">
      <c r="B24" s="14" t="s">
        <v>7</v>
      </c>
      <c r="C24" s="13">
        <f>SUM(C18:C23)</f>
        <v>350000</v>
      </c>
      <c r="D24" s="13">
        <f t="shared" ref="D24:E24" si="2">SUM(D18:D23)</f>
        <v>94014.598540145977</v>
      </c>
      <c r="E24" s="13">
        <f t="shared" si="2"/>
        <v>96020</v>
      </c>
      <c r="F24" s="4"/>
      <c r="G24" s="4"/>
      <c r="H24" s="15"/>
    </row>
  </sheetData>
  <mergeCells count="3">
    <mergeCell ref="C3:D3"/>
    <mergeCell ref="G3:H3"/>
    <mergeCell ref="G4:H4"/>
  </mergeCells>
  <phoneticPr fontId="1"/>
  <pageMargins left="0.23622047244094488" right="0.23622047244094488" top="0.47244094488188976" bottom="0.47244094488188976" header="0.31496062992125984" footer="0.31496062992125984"/>
  <pageSetup paperSize="9" orientation="landscape" r:id="rId1"/>
  <headerFooter>
    <oddFooter>&amp;R(c) 2017 儲かる原価とIT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原紙_管理シート</vt:lpstr>
      <vt:lpstr>記入例_管理シート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2018-03-05T08:53:44Z</cp:lastPrinted>
  <dcterms:created xsi:type="dcterms:W3CDTF">2018-03-02T05:24:46Z</dcterms:created>
  <dcterms:modified xsi:type="dcterms:W3CDTF">2018-03-27T02:54:34Z</dcterms:modified>
</cp:coreProperties>
</file>